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95" windowHeight="16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<sst xmlns="http://schemas.openxmlformats.org/spreadsheetml/2006/main" count="30" uniqueCount="18">
  <si>
    <t>Data</t>
  </si>
  <si>
    <t>-</t>
  </si>
  <si>
    <t>Code #</t>
  </si>
  <si>
    <t>Walsh length-8 codes</t>
  </si>
  <si>
    <t>Modulated codes</t>
  </si>
  <si>
    <t>data</t>
  </si>
  <si>
    <t>Waveform to be transmitted (chips) →</t>
  </si>
  <si>
    <t>Added noise →</t>
  </si>
  <si>
    <t>"Sliced"</t>
  </si>
  <si>
    <t>OK?</t>
  </si>
  <si>
    <t>EEC 281 CDMA/DSSS Transmitter and Receiver</t>
  </si>
  <si>
    <t>Things to try:</t>
  </si>
  <si>
    <t xml:space="preserve"> - Change transmitted data</t>
  </si>
  <si>
    <t xml:space="preserve"> - Change added noise and see when data is received incorrectly</t>
  </si>
  <si>
    <t>Copied</t>
  </si>
  <si>
    <t>Noisy received waveform →</t>
  </si>
  <si>
    <t>TX</t>
  </si>
  <si>
    <t>RX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</si>
</sst>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3" fillId="36" borderId="0" xfId="0" applyFont="1" applyFill="1" applyBorder="1" applyAlignment="1">
      <alignment horizontal="center"/>
    </xf>
    <xf numFmtId="0" fontId="3" fillId="36" borderId="14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3" fillId="36" borderId="16" xfId="0" applyFont="1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8" xfId="0" applyFill="1" applyBorder="1" applyAlignment="1" quotePrefix="1">
      <alignment horizontal="left"/>
    </xf>
    <xf numFmtId="0" fontId="0" fillId="0" borderId="15" xfId="0" applyBorder="1" applyAlignment="1">
      <alignment/>
    </xf>
    <xf numFmtId="0" fontId="0" fillId="35" borderId="19" xfId="0" applyFill="1" applyBorder="1" applyAlignment="1" quotePrefix="1">
      <alignment horizontal="left"/>
    </xf>
    <xf numFmtId="0" fontId="0" fillId="35" borderId="10" xfId="0" applyFill="1" applyBorder="1" applyAlignment="1">
      <alignment/>
    </xf>
    <xf numFmtId="0" fontId="0" fillId="35" borderId="16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Received waveform (without and with noise)</a:t>
            </a:r>
          </a:p>
        </c:rich>
      </c:tx>
      <c:layout>
        <c:manualLayout>
          <c:xMode val="factor"/>
          <c:yMode val="factor"/>
          <c:x val="0.025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25"/>
          <c:w val="0.9455"/>
          <c:h val="0.79175"/>
        </c:manualLayout>
      </c:layout>
      <c:lineChart>
        <c:grouping val="standard"/>
        <c:varyColors val="0"/>
        <c:ser>
          <c:idx val="2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Sheet1!$M$26:$T$26</c:f>
              <c:numCache/>
            </c:numRef>
          </c:val>
          <c:smooth val="0"/>
        </c:ser>
        <c:ser>
          <c:idx val="3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val>
            <c:numRef>
              <c:f>Sheet1!$M$26:$T$26</c:f>
              <c:numCache/>
            </c:numRef>
          </c:val>
          <c:smooth val="0"/>
        </c:ser>
        <c:ser>
          <c:idx val="0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Sheet1!$M$26:$T$26</c:f>
              <c:numCache/>
            </c:numRef>
          </c:val>
          <c:smooth val="0"/>
        </c:ser>
        <c:ser>
          <c:idx val="1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Sheet1!$M$22:$T$22</c:f>
              <c:numCache/>
            </c:numRef>
          </c:val>
          <c:smooth val="0"/>
        </c:ser>
        <c:marker val="1"/>
        <c:axId val="41530916"/>
        <c:axId val="38233925"/>
      </c:lineChart>
      <c:catAx>
        <c:axId val="41530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(chips)</a:t>
                </a:r>
              </a:p>
            </c:rich>
          </c:tx>
          <c:layout>
            <c:manualLayout>
              <c:xMode val="factor"/>
              <c:yMode val="factor"/>
              <c:x val="0.02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33925"/>
        <c:crosses val="autoZero"/>
        <c:auto val="1"/>
        <c:lblOffset val="100"/>
        <c:tickLblSkip val="1"/>
        <c:noMultiLvlLbl val="0"/>
      </c:catAx>
      <c:valAx>
        <c:axId val="38233925"/>
        <c:scaling>
          <c:orientation val="minMax"/>
          <c:max val="7"/>
          <c:min val="-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30916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Despread received data</a:t>
            </a:r>
          </a:p>
        </c:rich>
      </c:tx>
      <c:layout>
        <c:manualLayout>
          <c:xMode val="factor"/>
          <c:yMode val="factor"/>
          <c:x val="-0.094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47"/>
          <c:w val="0.92025"/>
          <c:h val="0.77125"/>
        </c:manualLayout>
      </c:layout>
      <c:barChart>
        <c:barDir val="col"/>
        <c:grouping val="clustered"/>
        <c:varyColors val="0"/>
        <c:ser>
          <c:idx val="0"/>
          <c:order val="0"/>
          <c:tx>
            <c:v>Before slicing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Sheet1!$V$28:$V$34</c:f>
              <c:numCache/>
            </c:numRef>
          </c:val>
        </c:ser>
        <c:ser>
          <c:idx val="1"/>
          <c:order val="1"/>
          <c:tx>
            <c:v>After slicing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Sheet1!$W$28:$W$34</c:f>
              <c:numCache/>
            </c:numRef>
          </c:val>
        </c:ser>
        <c:axId val="8561006"/>
        <c:axId val="9940191"/>
      </c:barChart>
      <c:catAx>
        <c:axId val="8561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User number</a:t>
                </a:r>
              </a:p>
            </c:rich>
          </c:tx>
          <c:layout>
            <c:manualLayout>
              <c:xMode val="factor"/>
              <c:yMode val="factor"/>
              <c:x val="0.008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40191"/>
        <c:crosses val="autoZero"/>
        <c:auto val="1"/>
        <c:lblOffset val="100"/>
        <c:tickLblSkip val="1"/>
        <c:noMultiLvlLbl val="0"/>
      </c:catAx>
      <c:valAx>
        <c:axId val="99401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61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5"/>
          <c:y val="0.00975"/>
          <c:w val="0.30675"/>
          <c:h val="0.1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76200</xdr:colOff>
      <xdr:row>1</xdr:row>
      <xdr:rowOff>123825</xdr:rowOff>
    </xdr:from>
    <xdr:to>
      <xdr:col>31</xdr:col>
      <xdr:colOff>552450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8505825" y="285750"/>
        <a:ext cx="35242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66675</xdr:colOff>
      <xdr:row>21</xdr:row>
      <xdr:rowOff>76200</xdr:rowOff>
    </xdr:from>
    <xdr:to>
      <xdr:col>31</xdr:col>
      <xdr:colOff>552450</xdr:colOff>
      <xdr:row>40</xdr:row>
      <xdr:rowOff>0</xdr:rowOff>
    </xdr:to>
    <xdr:graphicFrame>
      <xdr:nvGraphicFramePr>
        <xdr:cNvPr id="2" name="Chart 3"/>
        <xdr:cNvGraphicFramePr/>
      </xdr:nvGraphicFramePr>
      <xdr:xfrm>
        <a:off x="8496300" y="3476625"/>
        <a:ext cx="35337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9525</xdr:colOff>
      <xdr:row>15</xdr:row>
      <xdr:rowOff>161925</xdr:rowOff>
    </xdr:from>
    <xdr:to>
      <xdr:col>27</xdr:col>
      <xdr:colOff>133350</xdr:colOff>
      <xdr:row>24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5695950" y="2590800"/>
          <a:ext cx="3476625" cy="1457325"/>
        </a:xfrm>
        <a:prstGeom prst="line">
          <a:avLst/>
        </a:prstGeom>
        <a:noFill/>
        <a:ln w="28575" cmpd="sng">
          <a:solidFill>
            <a:srgbClr val="0000FF">
              <a:alpha val="50195"/>
            </a:srgbClr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247650</xdr:colOff>
      <xdr:row>30</xdr:row>
      <xdr:rowOff>76200</xdr:rowOff>
    </xdr:from>
    <xdr:to>
      <xdr:col>27</xdr:col>
      <xdr:colOff>552450</xdr:colOff>
      <xdr:row>31</xdr:row>
      <xdr:rowOff>9525</xdr:rowOff>
    </xdr:to>
    <xdr:sp>
      <xdr:nvSpPr>
        <xdr:cNvPr id="4" name="Line 5"/>
        <xdr:cNvSpPr>
          <a:spLocks/>
        </xdr:cNvSpPr>
      </xdr:nvSpPr>
      <xdr:spPr>
        <a:xfrm flipV="1">
          <a:off x="6619875" y="4933950"/>
          <a:ext cx="2971800" cy="95250"/>
        </a:xfrm>
        <a:prstGeom prst="line">
          <a:avLst/>
        </a:prstGeom>
        <a:noFill/>
        <a:ln w="28575" cmpd="sng">
          <a:solidFill>
            <a:srgbClr val="0000FF">
              <a:alpha val="50195"/>
            </a:srgbClr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276225</xdr:colOff>
      <xdr:row>13</xdr:row>
      <xdr:rowOff>57150</xdr:rowOff>
    </xdr:from>
    <xdr:to>
      <xdr:col>27</xdr:col>
      <xdr:colOff>85725</xdr:colOff>
      <xdr:row>21</xdr:row>
      <xdr:rowOff>9525</xdr:rowOff>
    </xdr:to>
    <xdr:sp>
      <xdr:nvSpPr>
        <xdr:cNvPr id="5" name="Line 4"/>
        <xdr:cNvSpPr>
          <a:spLocks/>
        </xdr:cNvSpPr>
      </xdr:nvSpPr>
      <xdr:spPr>
        <a:xfrm flipV="1">
          <a:off x="5676900" y="2162175"/>
          <a:ext cx="3448050" cy="1247775"/>
        </a:xfrm>
        <a:prstGeom prst="line">
          <a:avLst/>
        </a:prstGeom>
        <a:noFill/>
        <a:ln w="28575" cmpd="sng">
          <a:solidFill>
            <a:srgbClr val="0000FF">
              <a:alpha val="50195"/>
            </a:srgbClr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285750</xdr:colOff>
      <xdr:row>28</xdr:row>
      <xdr:rowOff>104775</xdr:rowOff>
    </xdr:from>
    <xdr:to>
      <xdr:col>27</xdr:col>
      <xdr:colOff>409575</xdr:colOff>
      <xdr:row>29</xdr:row>
      <xdr:rowOff>152400</xdr:rowOff>
    </xdr:to>
    <xdr:sp>
      <xdr:nvSpPr>
        <xdr:cNvPr id="6" name="Line 5"/>
        <xdr:cNvSpPr>
          <a:spLocks/>
        </xdr:cNvSpPr>
      </xdr:nvSpPr>
      <xdr:spPr>
        <a:xfrm flipV="1">
          <a:off x="6143625" y="4638675"/>
          <a:ext cx="3305175" cy="209550"/>
        </a:xfrm>
        <a:prstGeom prst="line">
          <a:avLst/>
        </a:prstGeom>
        <a:noFill/>
        <a:ln w="28575" cmpd="sng">
          <a:solidFill>
            <a:srgbClr val="0000FF">
              <a:alpha val="50195"/>
            </a:srgbClr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">
      <selection activeCell="M3" sqref="M3"/>
    </sheetView>
  </sheetViews>
  <sheetFormatPr defaultColWidth="9.140625" defaultRowHeight="12.75"/>
  <cols>
    <col min="1" max="1" width="7.28125" style="1" customWidth="1"/>
    <col min="2" max="9" width="4.28125" style="0" customWidth="1"/>
    <col min="10" max="10" width="2.140625" style="0" customWidth="1"/>
    <col min="11" max="11" width="5.00390625" style="1" customWidth="1"/>
    <col min="12" max="12" width="2.28125" style="0" customWidth="1"/>
    <col min="13" max="20" width="4.28125" style="0" customWidth="1"/>
    <col min="21" max="21" width="2.57421875" style="0" customWidth="1"/>
    <col min="22" max="24" width="7.7109375" style="0" customWidth="1"/>
    <col min="25" max="25" width="7.57421875" style="0" customWidth="1"/>
    <col min="26" max="26" width="7.8515625" style="0" customWidth="1"/>
  </cols>
  <sheetData>
    <row r="1" ht="12.75">
      <c r="A1" s="14" t="s">
        <v>10</v>
      </c>
    </row>
    <row r="3" spans="1:23" s="1" customFormat="1" ht="12.75">
      <c r="A3" s="2" t="s">
        <v>2</v>
      </c>
      <c r="B3" s="38" t="s">
        <v>3</v>
      </c>
      <c r="C3" s="38"/>
      <c r="D3" s="38"/>
      <c r="E3" s="38"/>
      <c r="F3" s="38"/>
      <c r="G3" s="38"/>
      <c r="H3" s="38"/>
      <c r="I3" s="38"/>
      <c r="M3" s="30" t="s">
        <v>11</v>
      </c>
      <c r="N3" s="31"/>
      <c r="O3" s="31"/>
      <c r="P3" s="31"/>
      <c r="Q3" s="31"/>
      <c r="R3" s="31"/>
      <c r="S3" s="31"/>
      <c r="T3" s="31"/>
      <c r="U3" s="31"/>
      <c r="V3" s="31"/>
      <c r="W3" s="32"/>
    </row>
    <row r="4" spans="1:23" ht="12.75">
      <c r="A4" s="1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M4" s="33" t="s">
        <v>12</v>
      </c>
      <c r="N4" s="17"/>
      <c r="O4" s="17"/>
      <c r="P4" s="17"/>
      <c r="Q4" s="17"/>
      <c r="R4" s="17"/>
      <c r="S4" s="3"/>
      <c r="T4" s="3"/>
      <c r="U4" s="3"/>
      <c r="V4" s="3"/>
      <c r="W4" s="34"/>
    </row>
    <row r="5" spans="1:23" ht="12.75">
      <c r="A5" s="1">
        <v>1</v>
      </c>
      <c r="B5">
        <v>0</v>
      </c>
      <c r="C5">
        <v>1</v>
      </c>
      <c r="D5">
        <v>0</v>
      </c>
      <c r="E5">
        <v>1</v>
      </c>
      <c r="F5">
        <v>0</v>
      </c>
      <c r="G5">
        <v>1</v>
      </c>
      <c r="H5">
        <v>0</v>
      </c>
      <c r="I5">
        <v>1</v>
      </c>
      <c r="M5" s="35" t="s">
        <v>13</v>
      </c>
      <c r="N5" s="36"/>
      <c r="O5" s="36"/>
      <c r="P5" s="36"/>
      <c r="Q5" s="36"/>
      <c r="R5" s="36"/>
      <c r="S5" s="36"/>
      <c r="T5" s="36"/>
      <c r="U5" s="36"/>
      <c r="V5" s="36"/>
      <c r="W5" s="37"/>
    </row>
    <row r="6" spans="1:9" ht="12.75">
      <c r="A6" s="1">
        <v>2</v>
      </c>
      <c r="B6">
        <v>0</v>
      </c>
      <c r="C6">
        <v>0</v>
      </c>
      <c r="D6">
        <v>1</v>
      </c>
      <c r="E6">
        <v>1</v>
      </c>
      <c r="F6">
        <v>0</v>
      </c>
      <c r="G6">
        <v>0</v>
      </c>
      <c r="H6">
        <v>1</v>
      </c>
      <c r="I6">
        <v>1</v>
      </c>
    </row>
    <row r="7" spans="1:9" ht="12.75">
      <c r="A7" s="1">
        <v>3</v>
      </c>
      <c r="B7">
        <v>0</v>
      </c>
      <c r="C7">
        <v>1</v>
      </c>
      <c r="D7">
        <v>1</v>
      </c>
      <c r="E7">
        <v>0</v>
      </c>
      <c r="F7">
        <v>0</v>
      </c>
      <c r="G7">
        <v>1</v>
      </c>
      <c r="H7">
        <v>1</v>
      </c>
      <c r="I7">
        <v>0</v>
      </c>
    </row>
    <row r="8" spans="1:9" ht="12.75">
      <c r="A8" s="1">
        <v>4</v>
      </c>
      <c r="B8">
        <v>0</v>
      </c>
      <c r="C8">
        <v>0</v>
      </c>
      <c r="D8">
        <v>0</v>
      </c>
      <c r="E8">
        <v>0</v>
      </c>
      <c r="F8">
        <v>1</v>
      </c>
      <c r="G8">
        <v>1</v>
      </c>
      <c r="H8">
        <v>1</v>
      </c>
      <c r="I8">
        <v>1</v>
      </c>
    </row>
    <row r="9" spans="1:9" ht="12.75">
      <c r="A9" s="1">
        <v>5</v>
      </c>
      <c r="B9">
        <v>0</v>
      </c>
      <c r="C9">
        <v>1</v>
      </c>
      <c r="D9">
        <v>0</v>
      </c>
      <c r="E9">
        <v>1</v>
      </c>
      <c r="F9">
        <v>1</v>
      </c>
      <c r="G9">
        <v>0</v>
      </c>
      <c r="H9">
        <v>1</v>
      </c>
      <c r="I9">
        <v>0</v>
      </c>
    </row>
    <row r="10" spans="1:9" ht="12.75">
      <c r="A10" s="1">
        <v>6</v>
      </c>
      <c r="B10">
        <v>0</v>
      </c>
      <c r="C10">
        <v>0</v>
      </c>
      <c r="D10">
        <v>1</v>
      </c>
      <c r="E10">
        <v>1</v>
      </c>
      <c r="F10">
        <v>1</v>
      </c>
      <c r="G10">
        <v>1</v>
      </c>
      <c r="H10">
        <v>0</v>
      </c>
      <c r="I10">
        <v>0</v>
      </c>
    </row>
    <row r="11" spans="1:9" ht="12.75">
      <c r="A11" s="1">
        <v>7</v>
      </c>
      <c r="B11">
        <v>0</v>
      </c>
      <c r="C11">
        <v>1</v>
      </c>
      <c r="D11">
        <v>1</v>
      </c>
      <c r="E11">
        <v>0</v>
      </c>
      <c r="F11">
        <v>1</v>
      </c>
      <c r="G11">
        <v>0</v>
      </c>
      <c r="H11">
        <v>0</v>
      </c>
      <c r="I11">
        <v>1</v>
      </c>
    </row>
    <row r="12" spans="11:20" ht="12.75">
      <c r="K12" s="5" t="s">
        <v>0</v>
      </c>
      <c r="M12" s="38" t="s">
        <v>4</v>
      </c>
      <c r="N12" s="38"/>
      <c r="O12" s="38"/>
      <c r="P12" s="38"/>
      <c r="Q12" s="38"/>
      <c r="R12" s="38"/>
      <c r="S12" s="38"/>
      <c r="T12" s="38"/>
    </row>
    <row r="13" spans="1:20" ht="12.75">
      <c r="A13" s="1">
        <v>0</v>
      </c>
      <c r="B13">
        <f aca="true" t="shared" si="0" ref="B13:B18">2*B4-1</f>
        <v>-1</v>
      </c>
      <c r="C13">
        <f aca="true" t="shared" si="1" ref="C13:I13">2*C4-1</f>
        <v>-1</v>
      </c>
      <c r="D13">
        <f t="shared" si="1"/>
        <v>-1</v>
      </c>
      <c r="E13">
        <f t="shared" si="1"/>
        <v>-1</v>
      </c>
      <c r="F13">
        <f t="shared" si="1"/>
        <v>-1</v>
      </c>
      <c r="G13">
        <f t="shared" si="1"/>
        <v>-1</v>
      </c>
      <c r="H13">
        <f t="shared" si="1"/>
        <v>-1</v>
      </c>
      <c r="I13">
        <f t="shared" si="1"/>
        <v>-1</v>
      </c>
      <c r="K13" s="4" t="s">
        <v>1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</row>
    <row r="14" spans="1:20" ht="12.75">
      <c r="A14" s="1">
        <v>1</v>
      </c>
      <c r="B14">
        <f t="shared" si="0"/>
        <v>-1</v>
      </c>
      <c r="C14">
        <f aca="true" t="shared" si="2" ref="C14:I18">2*C5-1</f>
        <v>1</v>
      </c>
      <c r="D14">
        <f t="shared" si="2"/>
        <v>-1</v>
      </c>
      <c r="E14">
        <f t="shared" si="2"/>
        <v>1</v>
      </c>
      <c r="F14">
        <f t="shared" si="2"/>
        <v>-1</v>
      </c>
      <c r="G14">
        <f t="shared" si="2"/>
        <v>1</v>
      </c>
      <c r="H14">
        <f t="shared" si="2"/>
        <v>-1</v>
      </c>
      <c r="I14">
        <f t="shared" si="2"/>
        <v>1</v>
      </c>
      <c r="K14" s="4">
        <v>-1</v>
      </c>
      <c r="M14">
        <f aca="true" t="shared" si="3" ref="M14:M20">$K14*B14</f>
        <v>1</v>
      </c>
      <c r="N14">
        <f aca="true" t="shared" si="4" ref="N14:T20">$K14*C14</f>
        <v>-1</v>
      </c>
      <c r="O14">
        <f t="shared" si="4"/>
        <v>1</v>
      </c>
      <c r="P14">
        <f t="shared" si="4"/>
        <v>-1</v>
      </c>
      <c r="Q14">
        <f t="shared" si="4"/>
        <v>1</v>
      </c>
      <c r="R14">
        <f t="shared" si="4"/>
        <v>-1</v>
      </c>
      <c r="S14">
        <f t="shared" si="4"/>
        <v>1</v>
      </c>
      <c r="T14">
        <f t="shared" si="4"/>
        <v>-1</v>
      </c>
    </row>
    <row r="15" spans="1:20" ht="12.75">
      <c r="A15" s="1">
        <v>2</v>
      </c>
      <c r="B15">
        <f t="shared" si="0"/>
        <v>-1</v>
      </c>
      <c r="C15">
        <f t="shared" si="2"/>
        <v>-1</v>
      </c>
      <c r="D15">
        <f t="shared" si="2"/>
        <v>1</v>
      </c>
      <c r="E15">
        <f t="shared" si="2"/>
        <v>1</v>
      </c>
      <c r="F15">
        <f t="shared" si="2"/>
        <v>-1</v>
      </c>
      <c r="G15">
        <f t="shared" si="2"/>
        <v>-1</v>
      </c>
      <c r="H15">
        <f t="shared" si="2"/>
        <v>1</v>
      </c>
      <c r="I15">
        <f t="shared" si="2"/>
        <v>1</v>
      </c>
      <c r="K15" s="4">
        <v>1</v>
      </c>
      <c r="M15">
        <f t="shared" si="3"/>
        <v>-1</v>
      </c>
      <c r="N15">
        <f t="shared" si="4"/>
        <v>-1</v>
      </c>
      <c r="O15">
        <f t="shared" si="4"/>
        <v>1</v>
      </c>
      <c r="P15">
        <f t="shared" si="4"/>
        <v>1</v>
      </c>
      <c r="Q15">
        <f t="shared" si="4"/>
        <v>-1</v>
      </c>
      <c r="R15">
        <f t="shared" si="4"/>
        <v>-1</v>
      </c>
      <c r="S15">
        <f t="shared" si="4"/>
        <v>1</v>
      </c>
      <c r="T15">
        <f t="shared" si="4"/>
        <v>1</v>
      </c>
    </row>
    <row r="16" spans="1:20" ht="12.75">
      <c r="A16" s="1">
        <v>3</v>
      </c>
      <c r="B16">
        <f t="shared" si="0"/>
        <v>-1</v>
      </c>
      <c r="C16">
        <f t="shared" si="2"/>
        <v>1</v>
      </c>
      <c r="D16">
        <f t="shared" si="2"/>
        <v>1</v>
      </c>
      <c r="E16">
        <f t="shared" si="2"/>
        <v>-1</v>
      </c>
      <c r="F16">
        <f t="shared" si="2"/>
        <v>-1</v>
      </c>
      <c r="G16">
        <f t="shared" si="2"/>
        <v>1</v>
      </c>
      <c r="H16">
        <f t="shared" si="2"/>
        <v>1</v>
      </c>
      <c r="I16">
        <f t="shared" si="2"/>
        <v>-1</v>
      </c>
      <c r="K16" s="4">
        <v>-1</v>
      </c>
      <c r="M16">
        <f t="shared" si="3"/>
        <v>1</v>
      </c>
      <c r="N16">
        <f t="shared" si="4"/>
        <v>-1</v>
      </c>
      <c r="O16">
        <f t="shared" si="4"/>
        <v>-1</v>
      </c>
      <c r="P16">
        <f t="shared" si="4"/>
        <v>1</v>
      </c>
      <c r="Q16">
        <f t="shared" si="4"/>
        <v>1</v>
      </c>
      <c r="R16">
        <f t="shared" si="4"/>
        <v>-1</v>
      </c>
      <c r="S16">
        <f t="shared" si="4"/>
        <v>-1</v>
      </c>
      <c r="T16">
        <f t="shared" si="4"/>
        <v>1</v>
      </c>
    </row>
    <row r="17" spans="1:20" ht="12.75">
      <c r="A17" s="1">
        <v>4</v>
      </c>
      <c r="B17">
        <f t="shared" si="0"/>
        <v>-1</v>
      </c>
      <c r="C17">
        <f t="shared" si="2"/>
        <v>-1</v>
      </c>
      <c r="D17">
        <f t="shared" si="2"/>
        <v>-1</v>
      </c>
      <c r="E17">
        <f t="shared" si="2"/>
        <v>-1</v>
      </c>
      <c r="F17">
        <f t="shared" si="2"/>
        <v>1</v>
      </c>
      <c r="G17">
        <f t="shared" si="2"/>
        <v>1</v>
      </c>
      <c r="H17">
        <f t="shared" si="2"/>
        <v>1</v>
      </c>
      <c r="I17">
        <f t="shared" si="2"/>
        <v>1</v>
      </c>
      <c r="K17" s="4">
        <v>1</v>
      </c>
      <c r="M17">
        <f t="shared" si="3"/>
        <v>-1</v>
      </c>
      <c r="N17">
        <f t="shared" si="4"/>
        <v>-1</v>
      </c>
      <c r="O17">
        <f t="shared" si="4"/>
        <v>-1</v>
      </c>
      <c r="P17">
        <f t="shared" si="4"/>
        <v>-1</v>
      </c>
      <c r="Q17">
        <f t="shared" si="4"/>
        <v>1</v>
      </c>
      <c r="R17">
        <f t="shared" si="4"/>
        <v>1</v>
      </c>
      <c r="S17">
        <f t="shared" si="4"/>
        <v>1</v>
      </c>
      <c r="T17">
        <f t="shared" si="4"/>
        <v>1</v>
      </c>
    </row>
    <row r="18" spans="1:20" ht="12.75">
      <c r="A18" s="1">
        <v>5</v>
      </c>
      <c r="B18">
        <f t="shared" si="0"/>
        <v>-1</v>
      </c>
      <c r="C18">
        <f t="shared" si="2"/>
        <v>1</v>
      </c>
      <c r="D18">
        <f t="shared" si="2"/>
        <v>-1</v>
      </c>
      <c r="E18">
        <f t="shared" si="2"/>
        <v>1</v>
      </c>
      <c r="F18">
        <f t="shared" si="2"/>
        <v>1</v>
      </c>
      <c r="G18">
        <f t="shared" si="2"/>
        <v>-1</v>
      </c>
      <c r="H18">
        <f t="shared" si="2"/>
        <v>1</v>
      </c>
      <c r="I18">
        <f t="shared" si="2"/>
        <v>-1</v>
      </c>
      <c r="K18" s="4">
        <v>1</v>
      </c>
      <c r="M18">
        <f t="shared" si="3"/>
        <v>-1</v>
      </c>
      <c r="N18">
        <f t="shared" si="4"/>
        <v>1</v>
      </c>
      <c r="O18">
        <f t="shared" si="4"/>
        <v>-1</v>
      </c>
      <c r="P18">
        <f t="shared" si="4"/>
        <v>1</v>
      </c>
      <c r="Q18">
        <f t="shared" si="4"/>
        <v>1</v>
      </c>
      <c r="R18">
        <f t="shared" si="4"/>
        <v>-1</v>
      </c>
      <c r="S18">
        <f t="shared" si="4"/>
        <v>1</v>
      </c>
      <c r="T18">
        <f t="shared" si="4"/>
        <v>-1</v>
      </c>
    </row>
    <row r="19" spans="1:20" ht="12.75">
      <c r="A19" s="1">
        <v>6</v>
      </c>
      <c r="B19">
        <f aca="true" t="shared" si="5" ref="B19:I19">2*B10-1</f>
        <v>-1</v>
      </c>
      <c r="C19">
        <f t="shared" si="5"/>
        <v>-1</v>
      </c>
      <c r="D19">
        <f t="shared" si="5"/>
        <v>1</v>
      </c>
      <c r="E19">
        <f t="shared" si="5"/>
        <v>1</v>
      </c>
      <c r="F19">
        <f t="shared" si="5"/>
        <v>1</v>
      </c>
      <c r="G19">
        <f t="shared" si="5"/>
        <v>1</v>
      </c>
      <c r="H19">
        <f t="shared" si="5"/>
        <v>-1</v>
      </c>
      <c r="I19">
        <f t="shared" si="5"/>
        <v>-1</v>
      </c>
      <c r="K19" s="4">
        <v>1</v>
      </c>
      <c r="M19">
        <f t="shared" si="3"/>
        <v>-1</v>
      </c>
      <c r="N19">
        <f t="shared" si="4"/>
        <v>-1</v>
      </c>
      <c r="O19">
        <f t="shared" si="4"/>
        <v>1</v>
      </c>
      <c r="P19">
        <f t="shared" si="4"/>
        <v>1</v>
      </c>
      <c r="Q19">
        <f t="shared" si="4"/>
        <v>1</v>
      </c>
      <c r="R19">
        <f t="shared" si="4"/>
        <v>1</v>
      </c>
      <c r="S19">
        <f t="shared" si="4"/>
        <v>-1</v>
      </c>
      <c r="T19">
        <f t="shared" si="4"/>
        <v>-1</v>
      </c>
    </row>
    <row r="20" spans="1:20" ht="12.75">
      <c r="A20" s="1">
        <v>7</v>
      </c>
      <c r="B20">
        <f aca="true" t="shared" si="6" ref="B20:I20">2*B11-1</f>
        <v>-1</v>
      </c>
      <c r="C20">
        <f t="shared" si="6"/>
        <v>1</v>
      </c>
      <c r="D20">
        <f t="shared" si="6"/>
        <v>1</v>
      </c>
      <c r="E20">
        <f t="shared" si="6"/>
        <v>-1</v>
      </c>
      <c r="F20">
        <f t="shared" si="6"/>
        <v>1</v>
      </c>
      <c r="G20">
        <f t="shared" si="6"/>
        <v>-1</v>
      </c>
      <c r="H20">
        <f t="shared" si="6"/>
        <v>-1</v>
      </c>
      <c r="I20">
        <f t="shared" si="6"/>
        <v>1</v>
      </c>
      <c r="K20" s="4">
        <v>-1</v>
      </c>
      <c r="M20">
        <f t="shared" si="3"/>
        <v>1</v>
      </c>
      <c r="N20">
        <f t="shared" si="4"/>
        <v>-1</v>
      </c>
      <c r="O20">
        <f t="shared" si="4"/>
        <v>-1</v>
      </c>
      <c r="P20">
        <f t="shared" si="4"/>
        <v>1</v>
      </c>
      <c r="Q20">
        <f t="shared" si="4"/>
        <v>-1</v>
      </c>
      <c r="R20">
        <f t="shared" si="4"/>
        <v>1</v>
      </c>
      <c r="S20">
        <f t="shared" si="4"/>
        <v>1</v>
      </c>
      <c r="T20">
        <f t="shared" si="4"/>
        <v>-1</v>
      </c>
    </row>
    <row r="21" spans="13:20" ht="12.75">
      <c r="M21" s="3"/>
      <c r="N21" s="3"/>
      <c r="O21" s="3"/>
      <c r="P21" s="3"/>
      <c r="Q21" s="3"/>
      <c r="R21" s="3"/>
      <c r="S21" s="3"/>
      <c r="T21" s="3"/>
    </row>
    <row r="22" spans="4:24" ht="12.75">
      <c r="D22" s="6"/>
      <c r="E22" s="6"/>
      <c r="F22" s="6"/>
      <c r="G22" s="6"/>
      <c r="H22" s="6"/>
      <c r="I22" s="6"/>
      <c r="J22" s="6"/>
      <c r="K22" s="39"/>
      <c r="L22" s="40" t="s">
        <v>6</v>
      </c>
      <c r="M22" s="19">
        <f>SUM(M14:M20)</f>
        <v>-1</v>
      </c>
      <c r="N22" s="20">
        <f aca="true" t="shared" si="7" ref="N22:T22">SUM(N14:N20)</f>
        <v>-5</v>
      </c>
      <c r="O22" s="20">
        <f t="shared" si="7"/>
        <v>-1</v>
      </c>
      <c r="P22" s="20">
        <f t="shared" si="7"/>
        <v>3</v>
      </c>
      <c r="Q22" s="20">
        <f t="shared" si="7"/>
        <v>3</v>
      </c>
      <c r="R22" s="20">
        <f t="shared" si="7"/>
        <v>-1</v>
      </c>
      <c r="S22" s="20">
        <f t="shared" si="7"/>
        <v>3</v>
      </c>
      <c r="T22" s="21">
        <f t="shared" si="7"/>
        <v>-1</v>
      </c>
      <c r="X22" s="1"/>
    </row>
    <row r="23" spans="5:24" ht="12.75">
      <c r="E23" s="8"/>
      <c r="F23" s="8"/>
      <c r="G23" s="8"/>
      <c r="H23" s="8"/>
      <c r="I23" s="8"/>
      <c r="J23" s="8"/>
      <c r="K23" s="7"/>
      <c r="L23" s="9"/>
      <c r="M23" s="10"/>
      <c r="N23" s="10"/>
      <c r="O23" s="10"/>
      <c r="P23" s="10"/>
      <c r="Q23" s="10"/>
      <c r="R23" s="10"/>
      <c r="S23" s="10"/>
      <c r="T23" s="10"/>
      <c r="V23" s="7"/>
      <c r="W23" s="7"/>
      <c r="X23" s="1"/>
    </row>
    <row r="24" spans="5:24" ht="12.75">
      <c r="E24" s="8"/>
      <c r="F24" s="8"/>
      <c r="G24" s="8"/>
      <c r="H24" s="8"/>
      <c r="I24" s="11"/>
      <c r="J24" s="11"/>
      <c r="K24" s="12"/>
      <c r="L24" s="13" t="s">
        <v>7</v>
      </c>
      <c r="M24" s="18">
        <v>-3</v>
      </c>
      <c r="N24" s="18">
        <v>-1</v>
      </c>
      <c r="O24" s="18">
        <v>1</v>
      </c>
      <c r="P24" s="18">
        <v>-1</v>
      </c>
      <c r="Q24" s="18">
        <v>0.5</v>
      </c>
      <c r="R24" s="18">
        <v>-1.5</v>
      </c>
      <c r="S24" s="18">
        <v>-0.5</v>
      </c>
      <c r="T24" s="18">
        <v>0.5</v>
      </c>
      <c r="V24" s="7"/>
      <c r="W24" s="7"/>
      <c r="X24" s="1"/>
    </row>
    <row r="25" spans="5:24" ht="12.75">
      <c r="E25" s="8"/>
      <c r="F25" s="8"/>
      <c r="G25" s="8"/>
      <c r="H25" s="8"/>
      <c r="I25" s="8"/>
      <c r="J25" s="8"/>
      <c r="K25" s="7"/>
      <c r="L25" s="9"/>
      <c r="M25" s="10"/>
      <c r="N25" s="10"/>
      <c r="O25" s="10"/>
      <c r="P25" s="10"/>
      <c r="Q25" s="10"/>
      <c r="R25" s="10"/>
      <c r="S25" s="10"/>
      <c r="T25" s="10"/>
      <c r="V25" s="15"/>
      <c r="W25" s="22" t="s">
        <v>8</v>
      </c>
      <c r="X25" s="16" t="s">
        <v>14</v>
      </c>
    </row>
    <row r="26" spans="4:25" ht="12.75">
      <c r="D26" s="6"/>
      <c r="E26" s="6"/>
      <c r="F26" s="6"/>
      <c r="G26" s="6"/>
      <c r="H26" s="6"/>
      <c r="I26" s="6"/>
      <c r="J26" s="6"/>
      <c r="K26" s="39"/>
      <c r="L26" s="40" t="s">
        <v>15</v>
      </c>
      <c r="M26" s="19">
        <f>M22+M24</f>
        <v>-4</v>
      </c>
      <c r="N26" s="20">
        <f aca="true" t="shared" si="8" ref="N26:T26">N22+N24</f>
        <v>-6</v>
      </c>
      <c r="O26" s="20">
        <f t="shared" si="8"/>
        <v>0</v>
      </c>
      <c r="P26" s="20">
        <f t="shared" si="8"/>
        <v>2</v>
      </c>
      <c r="Q26" s="20">
        <f t="shared" si="8"/>
        <v>3.5</v>
      </c>
      <c r="R26" s="20">
        <f t="shared" si="8"/>
        <v>-2.5</v>
      </c>
      <c r="S26" s="20">
        <f t="shared" si="8"/>
        <v>2.5</v>
      </c>
      <c r="T26" s="21">
        <f t="shared" si="8"/>
        <v>-0.5</v>
      </c>
      <c r="V26" s="26" t="s">
        <v>17</v>
      </c>
      <c r="W26" s="22" t="s">
        <v>17</v>
      </c>
      <c r="X26" s="16" t="s">
        <v>16</v>
      </c>
      <c r="Y26" s="1"/>
    </row>
    <row r="27" spans="22:26" ht="12.75">
      <c r="V27" s="26" t="s">
        <v>5</v>
      </c>
      <c r="W27" s="22" t="s">
        <v>5</v>
      </c>
      <c r="X27" s="5" t="s">
        <v>5</v>
      </c>
      <c r="Y27" s="2" t="s">
        <v>9</v>
      </c>
      <c r="Z27" s="2" t="s">
        <v>2</v>
      </c>
    </row>
    <row r="28" spans="13:26" ht="12.75">
      <c r="M28">
        <f>B14*M$26</f>
        <v>4</v>
      </c>
      <c r="N28">
        <f aca="true" t="shared" si="9" ref="N28:T28">C14*N$26</f>
        <v>-6</v>
      </c>
      <c r="O28">
        <f t="shared" si="9"/>
        <v>0</v>
      </c>
      <c r="P28">
        <f t="shared" si="9"/>
        <v>2</v>
      </c>
      <c r="Q28">
        <f>F14*Q$26</f>
        <v>-3.5</v>
      </c>
      <c r="R28">
        <f>G14*R$26</f>
        <v>-2.5</v>
      </c>
      <c r="S28">
        <f t="shared" si="9"/>
        <v>-2.5</v>
      </c>
      <c r="T28">
        <f t="shared" si="9"/>
        <v>-0.5</v>
      </c>
      <c r="V28" s="27">
        <f>SUM(M28:T28)/8</f>
        <v>-1.125</v>
      </c>
      <c r="W28" s="23">
        <f>SIGN(V28)</f>
        <v>-1</v>
      </c>
      <c r="X28" s="17">
        <f>K14</f>
        <v>-1</v>
      </c>
      <c r="Y28" s="1" t="str">
        <f>IF(W28=X28,"'OK'","ERROR")</f>
        <v>'OK'</v>
      </c>
      <c r="Z28" s="1">
        <v>1</v>
      </c>
    </row>
    <row r="29" spans="13:26" ht="12.75">
      <c r="M29">
        <f aca="true" t="shared" si="10" ref="M29:M34">B15*M$26</f>
        <v>4</v>
      </c>
      <c r="N29">
        <f aca="true" t="shared" si="11" ref="N29:N34">C15*N$26</f>
        <v>6</v>
      </c>
      <c r="O29">
        <f aca="true" t="shared" si="12" ref="O29:O34">D15*O$26</f>
        <v>0</v>
      </c>
      <c r="P29">
        <f aca="true" t="shared" si="13" ref="P29:P34">E15*P$26</f>
        <v>2</v>
      </c>
      <c r="Q29">
        <f aca="true" t="shared" si="14" ref="Q29:Q34">F15*Q$26</f>
        <v>-3.5</v>
      </c>
      <c r="R29">
        <f aca="true" t="shared" si="15" ref="R29:R34">G15*R$26</f>
        <v>2.5</v>
      </c>
      <c r="S29">
        <f aca="true" t="shared" si="16" ref="S29:S34">H15*S$26</f>
        <v>2.5</v>
      </c>
      <c r="T29">
        <f aca="true" t="shared" si="17" ref="T29:T34">I15*T$26</f>
        <v>-0.5</v>
      </c>
      <c r="V29" s="28">
        <f aca="true" t="shared" si="18" ref="V29:V34">SUM(M29:T29)/8</f>
        <v>1.625</v>
      </c>
      <c r="W29" s="24">
        <f aca="true" t="shared" si="19" ref="W29:W34">SIGN(V29)</f>
        <v>1</v>
      </c>
      <c r="X29" s="17">
        <f aca="true" t="shared" si="20" ref="X29:X34">K15</f>
        <v>1</v>
      </c>
      <c r="Y29" s="1" t="str">
        <f aca="true" t="shared" si="21" ref="Y29:Y34">IF(W29=X29,"'OK'","ERROR")</f>
        <v>'OK'</v>
      </c>
      <c r="Z29" s="1">
        <v>2</v>
      </c>
    </row>
    <row r="30" spans="13:26" ht="12.75">
      <c r="M30">
        <f>B16*M$26</f>
        <v>4</v>
      </c>
      <c r="N30">
        <f t="shared" si="11"/>
        <v>-6</v>
      </c>
      <c r="O30">
        <f t="shared" si="12"/>
        <v>0</v>
      </c>
      <c r="P30">
        <f>E16*P$26</f>
        <v>-2</v>
      </c>
      <c r="Q30">
        <f t="shared" si="14"/>
        <v>-3.5</v>
      </c>
      <c r="R30">
        <f t="shared" si="15"/>
        <v>-2.5</v>
      </c>
      <c r="S30">
        <f t="shared" si="16"/>
        <v>2.5</v>
      </c>
      <c r="T30">
        <f t="shared" si="17"/>
        <v>0.5</v>
      </c>
      <c r="V30" s="28">
        <f t="shared" si="18"/>
        <v>-0.875</v>
      </c>
      <c r="W30" s="24">
        <f t="shared" si="19"/>
        <v>-1</v>
      </c>
      <c r="X30" s="17">
        <f t="shared" si="20"/>
        <v>-1</v>
      </c>
      <c r="Y30" s="1" t="str">
        <f t="shared" si="21"/>
        <v>'OK'</v>
      </c>
      <c r="Z30" s="1">
        <v>3</v>
      </c>
    </row>
    <row r="31" spans="13:26" ht="12.75">
      <c r="M31">
        <f t="shared" si="10"/>
        <v>4</v>
      </c>
      <c r="N31">
        <f t="shared" si="11"/>
        <v>6</v>
      </c>
      <c r="O31">
        <f t="shared" si="12"/>
        <v>0</v>
      </c>
      <c r="P31">
        <f t="shared" si="13"/>
        <v>-2</v>
      </c>
      <c r="Q31">
        <f t="shared" si="14"/>
        <v>3.5</v>
      </c>
      <c r="R31">
        <f t="shared" si="15"/>
        <v>-2.5</v>
      </c>
      <c r="S31">
        <f t="shared" si="16"/>
        <v>2.5</v>
      </c>
      <c r="T31">
        <f t="shared" si="17"/>
        <v>-0.5</v>
      </c>
      <c r="V31" s="28">
        <f t="shared" si="18"/>
        <v>1.375</v>
      </c>
      <c r="W31" s="24">
        <f t="shared" si="19"/>
        <v>1</v>
      </c>
      <c r="X31" s="17">
        <f t="shared" si="20"/>
        <v>1</v>
      </c>
      <c r="Y31" s="1" t="str">
        <f t="shared" si="21"/>
        <v>'OK'</v>
      </c>
      <c r="Z31" s="1">
        <v>4</v>
      </c>
    </row>
    <row r="32" spans="13:26" ht="12.75">
      <c r="M32">
        <f t="shared" si="10"/>
        <v>4</v>
      </c>
      <c r="N32">
        <f t="shared" si="11"/>
        <v>-6</v>
      </c>
      <c r="O32">
        <f t="shared" si="12"/>
        <v>0</v>
      </c>
      <c r="P32">
        <f t="shared" si="13"/>
        <v>2</v>
      </c>
      <c r="Q32">
        <f t="shared" si="14"/>
        <v>3.5</v>
      </c>
      <c r="R32">
        <f t="shared" si="15"/>
        <v>2.5</v>
      </c>
      <c r="S32">
        <f t="shared" si="16"/>
        <v>2.5</v>
      </c>
      <c r="T32">
        <f t="shared" si="17"/>
        <v>0.5</v>
      </c>
      <c r="V32" s="28">
        <f t="shared" si="18"/>
        <v>1.125</v>
      </c>
      <c r="W32" s="24">
        <f t="shared" si="19"/>
        <v>1</v>
      </c>
      <c r="X32" s="17">
        <f t="shared" si="20"/>
        <v>1</v>
      </c>
      <c r="Y32" s="1" t="str">
        <f t="shared" si="21"/>
        <v>'OK'</v>
      </c>
      <c r="Z32" s="1">
        <v>5</v>
      </c>
    </row>
    <row r="33" spans="13:26" ht="12.75">
      <c r="M33">
        <f t="shared" si="10"/>
        <v>4</v>
      </c>
      <c r="N33">
        <f t="shared" si="11"/>
        <v>6</v>
      </c>
      <c r="O33">
        <f t="shared" si="12"/>
        <v>0</v>
      </c>
      <c r="P33">
        <f t="shared" si="13"/>
        <v>2</v>
      </c>
      <c r="Q33">
        <f>F19*Q$26</f>
        <v>3.5</v>
      </c>
      <c r="R33">
        <f t="shared" si="15"/>
        <v>-2.5</v>
      </c>
      <c r="S33">
        <f t="shared" si="16"/>
        <v>-2.5</v>
      </c>
      <c r="T33">
        <f t="shared" si="17"/>
        <v>0.5</v>
      </c>
      <c r="V33" s="28">
        <f t="shared" si="18"/>
        <v>1.375</v>
      </c>
      <c r="W33" s="24">
        <f t="shared" si="19"/>
        <v>1</v>
      </c>
      <c r="X33" s="17">
        <f t="shared" si="20"/>
        <v>1</v>
      </c>
      <c r="Y33" s="1" t="str">
        <f t="shared" si="21"/>
        <v>'OK'</v>
      </c>
      <c r="Z33" s="1">
        <v>6</v>
      </c>
    </row>
    <row r="34" spans="13:26" ht="12.75">
      <c r="M34">
        <f t="shared" si="10"/>
        <v>4</v>
      </c>
      <c r="N34">
        <f t="shared" si="11"/>
        <v>-6</v>
      </c>
      <c r="O34">
        <f t="shared" si="12"/>
        <v>0</v>
      </c>
      <c r="P34">
        <f t="shared" si="13"/>
        <v>-2</v>
      </c>
      <c r="Q34">
        <f t="shared" si="14"/>
        <v>3.5</v>
      </c>
      <c r="R34">
        <f t="shared" si="15"/>
        <v>2.5</v>
      </c>
      <c r="S34">
        <f t="shared" si="16"/>
        <v>-2.5</v>
      </c>
      <c r="T34">
        <f t="shared" si="17"/>
        <v>-0.5</v>
      </c>
      <c r="V34" s="29">
        <f t="shared" si="18"/>
        <v>-0.125</v>
      </c>
      <c r="W34" s="25">
        <f t="shared" si="19"/>
        <v>-1</v>
      </c>
      <c r="X34" s="17">
        <f t="shared" si="20"/>
        <v>-1</v>
      </c>
      <c r="Y34" s="1" t="str">
        <f t="shared" si="21"/>
        <v>'OK'</v>
      </c>
      <c r="Z34" s="1">
        <v>7</v>
      </c>
    </row>
  </sheetData>
  <sheetProtection/>
  <mergeCells count="2">
    <mergeCell ref="B3:I3"/>
    <mergeCell ref="M12:T1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ECE, UC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</dc:creator>
  <cp:keywords/>
  <dc:description/>
  <cp:lastModifiedBy>BB</cp:lastModifiedBy>
  <dcterms:created xsi:type="dcterms:W3CDTF">2008-03-13T07:17:34Z</dcterms:created>
  <dcterms:modified xsi:type="dcterms:W3CDTF">2015-03-05T20:58:17Z</dcterms:modified>
  <cp:category/>
  <cp:version/>
  <cp:contentType/>
  <cp:contentStatus/>
</cp:coreProperties>
</file>